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mc:AlternateContent xmlns:mc="http://schemas.openxmlformats.org/markup-compatibility/2006">
    <mc:Choice Requires="x15">
      <x15ac:absPath xmlns:x15ac="http://schemas.microsoft.com/office/spreadsheetml/2010/11/ac" url="T:\13 - PIA\13.7 PIA4\Regions\CORSE\Mini site\"/>
    </mc:Choice>
  </mc:AlternateContent>
  <xr:revisionPtr revIDLastSave="0" documentId="13_ncr:1_{54ACBB23-8989-43DC-9367-60C929D88035}"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110" yWindow="-110" windowWidth="19420" windowHeight="1042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<sst xmlns="http://schemas.openxmlformats.org/spreadsheetml/2006/main" count="183" uniqueCount="123">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</sst>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applyAlignme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5</xdr:col>
      <xdr:colOff>514351</xdr:colOff>
      <xdr:row>0</xdr:row>
      <xdr:rowOff>254000</xdr:rowOff>
    </xdr:from>
    <xdr:to>
      <xdr:col>6</xdr:col>
      <xdr:colOff>393728</xdr:colOff>
      <xdr:row>3</xdr:row>
      <xdr:rowOff>84213</xdr:rowOff>
    </xdr:to>
    <xdr:pic>
      <xdr:nvPicPr>
        <xdr:cNvPr id="2" name="Image 1">
          <a:extLst>
            <a:ext uri="{FF2B5EF4-FFF2-40B4-BE49-F238E27FC236}">
              <a16:creationId xmlns:a16="http://schemas.microsoft.com/office/drawing/2014/main" id="{0364794E-0676-44CB-BA2F-90FAF683CC6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711018" y="254000"/>
          <a:ext cx="863627" cy="888546"/>
        </a:xfrm>
        <a:prstGeom prst="rect">
          <a:avLst/>
        </a:prstGeom>
      </xdr:spPr>
    </xdr:pic>
    <xdr:clientData/>
  </xdr:twoCellAnchor>
  <xdr:twoCellAnchor editAs="oneCell">
    <xdr:from>
      <xdr:col>4</xdr:col>
      <xdr:colOff>264583</xdr:colOff>
      <xdr:row>0</xdr:row>
      <xdr:rowOff>190500</xdr:rowOff>
    </xdr:from>
    <xdr:to>
      <xdr:col>5</xdr:col>
      <xdr:colOff>477309</xdr:colOff>
      <xdr:row>3</xdr:row>
      <xdr:rowOff>146598</xdr:rowOff>
    </xdr:to>
    <xdr:pic>
      <xdr:nvPicPr>
        <xdr:cNvPr id="4" name="Image 3">
          <a:extLst>
            <a:ext uri="{FF2B5EF4-FFF2-40B4-BE49-F238E27FC236}">
              <a16:creationId xmlns:a16="http://schemas.microsoft.com/office/drawing/2014/main" id="{37C9D705-5C48-4557-BD0B-C1C012490E9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709833" y="190500"/>
          <a:ext cx="964143" cy="1014431"/>
        </a:xfrm>
        <a:prstGeom prst="rect">
          <a:avLst/>
        </a:prstGeom>
        <a:noFill/>
      </xdr:spPr>
    </xdr:pic>
    <xdr:clientData/>
  </xdr:twoCellAnchor>
  <xdr:twoCellAnchor editAs="oneCell">
    <xdr:from>
      <xdr:col>6</xdr:col>
      <xdr:colOff>407459</xdr:colOff>
      <xdr:row>0</xdr:row>
      <xdr:rowOff>313266</xdr:rowOff>
    </xdr:from>
    <xdr:to>
      <xdr:col>8</xdr:col>
      <xdr:colOff>522819</xdr:colOff>
      <xdr:row>3</xdr:row>
      <xdr:rowOff>25216</xdr:rowOff>
    </xdr:to>
    <xdr:pic>
      <xdr:nvPicPr>
        <xdr:cNvPr id="6" name="Image 5">
          <a:extLst>
            <a:ext uri="{FF2B5EF4-FFF2-40B4-BE49-F238E27FC236}">
              <a16:creationId xmlns:a16="http://schemas.microsoft.com/office/drawing/2014/main" id="{0B690EAA-768E-4DE8-8E15-4B1045316D58}"/>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588376" y="313266"/>
          <a:ext cx="1618193" cy="77028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C6" sqref="C6"/>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408"/>
      <c r="D10" s="409"/>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411"/>
      <c r="E17" s="411"/>
      <c r="F17" s="411"/>
      <c r="G17" s="411"/>
      <c r="H17" s="411"/>
      <c r="I17" s="411"/>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5" t="s">
        <v>13</v>
      </c>
      <c r="E18" s="386"/>
      <c r="F18" s="386"/>
      <c r="G18" s="386"/>
      <c r="H18" s="386"/>
      <c r="I18" s="386"/>
      <c r="J18" s="387"/>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8"/>
      <c r="E19" s="389"/>
      <c r="F19" s="389"/>
      <c r="G19" s="389"/>
      <c r="H19" s="389"/>
      <c r="I19" s="389"/>
      <c r="J19" s="390"/>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6" t="s">
        <v>22</v>
      </c>
      <c r="AW19" s="382" t="s">
        <v>23</v>
      </c>
      <c r="AX19" s="391" t="s">
        <v>24</v>
      </c>
      <c r="AY19" s="360" t="s">
        <v>25</v>
      </c>
      <c r="AZ19" s="360" t="s">
        <v>26</v>
      </c>
    </row>
    <row r="20" spans="1:82" s="18" customFormat="1" ht="15" customHeight="1" x14ac:dyDescent="0.25">
      <c r="A20" s="17"/>
      <c r="B20" s="366" t="s">
        <v>27</v>
      </c>
      <c r="C20" s="412" t="s">
        <v>28</v>
      </c>
      <c r="D20" s="112" t="s">
        <v>29</v>
      </c>
      <c r="E20" s="111"/>
      <c r="F20" s="113"/>
      <c r="G20" s="112" t="s">
        <v>30</v>
      </c>
      <c r="H20" s="111"/>
      <c r="I20" s="114"/>
      <c r="J20" s="415" t="s">
        <v>31</v>
      </c>
      <c r="K20" s="74"/>
      <c r="L20" s="75" t="s">
        <v>32</v>
      </c>
      <c r="M20" s="399"/>
      <c r="N20" s="399"/>
      <c r="O20" s="399"/>
      <c r="P20" s="399"/>
      <c r="Q20" s="77"/>
      <c r="R20" s="76" t="s">
        <v>33</v>
      </c>
      <c r="S20" s="380"/>
      <c r="T20" s="380"/>
      <c r="U20" s="380"/>
      <c r="V20" s="381"/>
      <c r="W20" s="77"/>
      <c r="X20" s="76" t="s">
        <v>34</v>
      </c>
      <c r="Y20" s="380"/>
      <c r="Z20" s="380"/>
      <c r="AA20" s="380"/>
      <c r="AB20" s="381"/>
      <c r="AC20" s="394" t="s">
        <v>35</v>
      </c>
      <c r="AD20" s="74"/>
      <c r="AE20" s="75" t="s">
        <v>32</v>
      </c>
      <c r="AF20" s="399">
        <f>M20</f>
        <v>0</v>
      </c>
      <c r="AG20" s="399"/>
      <c r="AH20" s="399"/>
      <c r="AI20" s="399"/>
      <c r="AJ20" s="77"/>
      <c r="AK20" s="76" t="s">
        <v>33</v>
      </c>
      <c r="AL20" s="380">
        <f>S20</f>
        <v>0</v>
      </c>
      <c r="AM20" s="380"/>
      <c r="AN20" s="380"/>
      <c r="AO20" s="381"/>
      <c r="AP20" s="77"/>
      <c r="AQ20" s="76" t="s">
        <v>34</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367"/>
      <c r="C21" s="413"/>
      <c r="D21" s="49" t="s">
        <v>36</v>
      </c>
      <c r="E21" s="59"/>
      <c r="F21" s="29"/>
      <c r="G21" s="49" t="s">
        <v>37</v>
      </c>
      <c r="H21" s="59"/>
      <c r="I21" s="60"/>
      <c r="J21" s="416"/>
      <c r="K21" s="50"/>
      <c r="L21" s="51" t="s">
        <v>38</v>
      </c>
      <c r="M21" s="380" t="str">
        <f>IF(OR(C10="",M20=""),"",IF(AND(S20="",Y20=""),EDATE(M20,C10),""))</f>
        <v/>
      </c>
      <c r="N21" s="380"/>
      <c r="O21" s="380"/>
      <c r="P21" s="380"/>
      <c r="Q21" s="50"/>
      <c r="R21" s="51" t="s">
        <v>39</v>
      </c>
      <c r="S21" s="380" t="str">
        <f>IF(AND(S20&lt;&gt;"",Y20=""),EDATE(M20,C10),"")</f>
        <v/>
      </c>
      <c r="T21" s="380"/>
      <c r="U21" s="380"/>
      <c r="V21" s="381"/>
      <c r="W21" s="50"/>
      <c r="X21" s="51" t="s">
        <v>40</v>
      </c>
      <c r="Y21" s="363" t="str">
        <f>IF(Y20&lt;&gt;"",EDATE(M20,C10),"")</f>
        <v/>
      </c>
      <c r="Z21" s="363"/>
      <c r="AA21" s="363"/>
      <c r="AB21" s="364"/>
      <c r="AC21" s="394"/>
      <c r="AD21" s="50"/>
      <c r="AE21" s="51" t="s">
        <v>38</v>
      </c>
      <c r="AF21" s="363" t="str">
        <f>M21</f>
        <v/>
      </c>
      <c r="AG21" s="363"/>
      <c r="AH21" s="363"/>
      <c r="AI21" s="363"/>
      <c r="AJ21" s="50"/>
      <c r="AK21" s="51" t="s">
        <v>39</v>
      </c>
      <c r="AL21" s="363" t="str">
        <f>S21</f>
        <v/>
      </c>
      <c r="AM21" s="363"/>
      <c r="AN21" s="363"/>
      <c r="AO21" s="364"/>
      <c r="AP21" s="50"/>
      <c r="AQ21" s="51" t="s">
        <v>40</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367"/>
      <c r="C22" s="413"/>
      <c r="D22" s="373" t="s">
        <v>41</v>
      </c>
      <c r="E22" s="374"/>
      <c r="F22" s="374"/>
      <c r="G22" s="373" t="s">
        <v>41</v>
      </c>
      <c r="H22" s="374"/>
      <c r="I22" s="374"/>
      <c r="J22" s="416"/>
      <c r="K22" s="375" t="s">
        <v>42</v>
      </c>
      <c r="L22" s="376"/>
      <c r="M22" s="376"/>
      <c r="N22" s="377" t="s">
        <v>43</v>
      </c>
      <c r="O22" s="378"/>
      <c r="P22" s="378"/>
      <c r="Q22" s="375" t="s">
        <v>42</v>
      </c>
      <c r="R22" s="376"/>
      <c r="S22" s="376"/>
      <c r="T22" s="377" t="s">
        <v>43</v>
      </c>
      <c r="U22" s="378"/>
      <c r="V22" s="379"/>
      <c r="W22" s="375" t="s">
        <v>42</v>
      </c>
      <c r="X22" s="376"/>
      <c r="Y22" s="376"/>
      <c r="Z22" s="377" t="s">
        <v>43</v>
      </c>
      <c r="AA22" s="378"/>
      <c r="AB22" s="379"/>
      <c r="AC22" s="394"/>
      <c r="AD22" s="375" t="s">
        <v>42</v>
      </c>
      <c r="AE22" s="376"/>
      <c r="AF22" s="376"/>
      <c r="AG22" s="377" t="s">
        <v>43</v>
      </c>
      <c r="AH22" s="378"/>
      <c r="AI22" s="378"/>
      <c r="AJ22" s="375" t="s">
        <v>42</v>
      </c>
      <c r="AK22" s="376"/>
      <c r="AL22" s="376"/>
      <c r="AM22" s="377" t="s">
        <v>43</v>
      </c>
      <c r="AN22" s="378"/>
      <c r="AO22" s="379"/>
      <c r="AP22" s="375" t="s">
        <v>42</v>
      </c>
      <c r="AQ22" s="376"/>
      <c r="AR22" s="376"/>
      <c r="AS22" s="377" t="s">
        <v>43</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368"/>
      <c r="C23" s="414"/>
      <c r="D23" s="82" t="s">
        <v>44</v>
      </c>
      <c r="E23" s="83" t="s">
        <v>45</v>
      </c>
      <c r="F23" s="84" t="s">
        <v>46</v>
      </c>
      <c r="G23" s="82" t="s">
        <v>44</v>
      </c>
      <c r="H23" s="83" t="s">
        <v>45</v>
      </c>
      <c r="I23" s="85" t="s">
        <v>46</v>
      </c>
      <c r="J23" s="417"/>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48</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358" t="s">
        <v>50</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358" t="s">
        <v>52</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358" t="s">
        <v>54</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358" t="s">
        <v>56</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358" t="s">
        <v>58</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72</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369" t="s">
        <v>87</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88</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89</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Props1.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3.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2022-04-27T11:52:21Z</cp:lastPrinted>
  <dcterms:created xsi:type="dcterms:W3CDTF">2000-07-01T09:28:06Z</dcterms:created>
  <dcterms:modified xsi:type="dcterms:W3CDTF">2023-06-13T09:03:37Z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